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parbdc\ORG\21-22\ICG-POSH_21\follow up\"/>
    </mc:Choice>
  </mc:AlternateContent>
  <xr:revisionPtr revIDLastSave="0" documentId="8_{8973A071-72A2-4D6A-BDED-D7F7177CA6AB}" xr6:coauthVersionLast="47" xr6:coauthVersionMax="47" xr10:uidLastSave="{00000000-0000-0000-0000-000000000000}"/>
  <bookViews>
    <workbookView xWindow="-28920" yWindow="-1800" windowWidth="29040" windowHeight="15840" tabRatio="525" activeTab="1" xr2:uid="{1FAFDFBD-2FF5-449E-BD7E-E78DD7A6063C}"/>
  </bookViews>
  <sheets>
    <sheet name="Sheet1" sheetId="1" r:id="rId1"/>
    <sheet name="Sheet4" sheetId="6" r:id="rId2"/>
    <sheet name="Sheet2" sheetId="4" r:id="rId3"/>
  </sheets>
  <definedNames>
    <definedName name="_xlnm._FilterDatabase" localSheetId="0" hidden="1">Sheet1!$A$1:$U$50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D5" i="1"/>
  <c r="D4" i="1"/>
  <c r="D6" i="1"/>
  <c r="D8" i="1"/>
  <c r="D7" i="1"/>
  <c r="D3" i="1"/>
  <c r="D2" i="1"/>
</calcChain>
</file>

<file path=xl/sharedStrings.xml><?xml version="1.0" encoding="utf-8"?>
<sst xmlns="http://schemas.openxmlformats.org/spreadsheetml/2006/main" count="340" uniqueCount="212">
  <si>
    <t>Physical loss of sea bed</t>
  </si>
  <si>
    <t>Physical disturbance of sea bed</t>
  </si>
  <si>
    <t>Loss of / change to natural biological communities</t>
  </si>
  <si>
    <t>Input or spread of non-indigenous species</t>
  </si>
  <si>
    <t>Input of nutrients</t>
  </si>
  <si>
    <t>Input of other substances (synthetic / non-synthetic</t>
  </si>
  <si>
    <t>Input of organic matter</t>
  </si>
  <si>
    <t>Input of litter</t>
  </si>
  <si>
    <t>Input of anthropogenic sound</t>
  </si>
  <si>
    <t>Input of other forms of energy</t>
  </si>
  <si>
    <t>Input of genetically modified species / translocation of species</t>
  </si>
  <si>
    <t>Input of microbial pathogens</t>
  </si>
  <si>
    <t>Loss of target species</t>
  </si>
  <si>
    <t>Loss of non-target species</t>
  </si>
  <si>
    <t>Death or injury by collision</t>
  </si>
  <si>
    <t>Disturbance of species (e.g. where they breed, rest and feed) due to human presence</t>
  </si>
  <si>
    <t>Status</t>
  </si>
  <si>
    <t>Angel shark</t>
  </si>
  <si>
    <t>II-IV</t>
  </si>
  <si>
    <t>Habitat damage</t>
  </si>
  <si>
    <t>Basking shark</t>
  </si>
  <si>
    <t>I-V</t>
  </si>
  <si>
    <t>I-IV</t>
  </si>
  <si>
    <t>Nutrient enrichment</t>
  </si>
  <si>
    <t>Extractions and installations</t>
  </si>
  <si>
    <t>I, V</t>
  </si>
  <si>
    <t>Resource depletion from fishing</t>
  </si>
  <si>
    <t xml:space="preserve">Polluting substances [from?] </t>
  </si>
  <si>
    <t>Shipping, tourism, oil and gas extraction [?]</t>
  </si>
  <si>
    <t>From shipping, naval sonar, seismic surveys, whale watching</t>
  </si>
  <si>
    <t>Entanglement (not yet reported but potential threat)</t>
  </si>
  <si>
    <t>From shipping. Rarely reported but increased Arctic shipping could increase pressure.</t>
  </si>
  <si>
    <t>I</t>
  </si>
  <si>
    <t xml:space="preserve">Entanglement </t>
  </si>
  <si>
    <t>From shipping, increased Arctic shipping could increase pressure</t>
  </si>
  <si>
    <t>Common skate complex</t>
  </si>
  <si>
    <t>Blue whale</t>
  </si>
  <si>
    <t>Bowhead whale</t>
  </si>
  <si>
    <t>III, IV. II unknown</t>
  </si>
  <si>
    <t>Introduction / spread of non-native oysters</t>
  </si>
  <si>
    <t>Over-exploitation of oyster beds</t>
  </si>
  <si>
    <t>Disease epidemics</t>
  </si>
  <si>
    <t>Destruction by bottom fishing</t>
  </si>
  <si>
    <t>Smothering and siltation</t>
  </si>
  <si>
    <t>Impact of microplastics</t>
  </si>
  <si>
    <t>Pollution from hazardous substances</t>
  </si>
  <si>
    <t>Gulper Shark</t>
  </si>
  <si>
    <t>Leafscale gulper shark</t>
  </si>
  <si>
    <t>Lesser black-backed gull (Fuscus subspecies)</t>
  </si>
  <si>
    <t>Due to combination of anthropogenic and environmental stressors</t>
  </si>
  <si>
    <t>White skate</t>
  </si>
  <si>
    <t>North Atlantic Right Whale</t>
  </si>
  <si>
    <t>Entanglement</t>
  </si>
  <si>
    <t>From shipping</t>
  </si>
  <si>
    <t>Habitat loss close to shore; alternation of ecosytems by fishing</t>
  </si>
  <si>
    <t>Persistent organic pollutants</t>
  </si>
  <si>
    <t>I-V (functionally extinct in North-East Atlantic)</t>
  </si>
  <si>
    <t>Thick-billed murre (Brunnich's guillemot)</t>
  </si>
  <si>
    <t>Hunting and egg-collection</t>
  </si>
  <si>
    <t>Competition with commercial fisheries</t>
  </si>
  <si>
    <t>Incidental by-catch in fishing gear (rare)</t>
  </si>
  <si>
    <t>Main threat due to shifts in wintering grounds and food supplies</t>
  </si>
  <si>
    <t>Potential of disturbance due to hydrocarbon extraction</t>
  </si>
  <si>
    <t>Thornback ray</t>
  </si>
  <si>
    <t>Incidental by-catch from fisheries</t>
  </si>
  <si>
    <t>Incidental by-catch from multi-species trawl fisheries and shallow static net fisheries</t>
  </si>
  <si>
    <t>Incidental by-catch from bottom trawl and set-net fisheries</t>
  </si>
  <si>
    <t>Spurdog</t>
  </si>
  <si>
    <t>Incidental by-catch from mixed demersal and gill net fisheries</t>
  </si>
  <si>
    <t>Damage from coastal development</t>
  </si>
  <si>
    <t>Pollution [assessment does not specify]</t>
  </si>
  <si>
    <t>Damage from dredging and fisheries [could be loss?]</t>
  </si>
  <si>
    <t>II-IV (good); stable at low level in V (Azores) [no comment on Region I though it does occur]</t>
  </si>
  <si>
    <t>European sturgeon</t>
  </si>
  <si>
    <t>Due to dredging, hydro-constructions and bottom trawling</t>
  </si>
  <si>
    <t xml:space="preserve">Incidental by-catch </t>
  </si>
  <si>
    <t>Introduction of non-indigenous sturgeon or of predators such as Wels catfish</t>
  </si>
  <si>
    <t>Coastal infrastructure developments</t>
  </si>
  <si>
    <t>Infrastructure developments as barriers to migration</t>
  </si>
  <si>
    <t>Maerl beds</t>
  </si>
  <si>
    <t>Zostera (eelgrass) beds</t>
  </si>
  <si>
    <t>Commercial extraction in some OSPAR countries</t>
  </si>
  <si>
    <t>Sand and gravel extraction</t>
  </si>
  <si>
    <t>Introduction of spread of non-indigenous species [not specified]</t>
  </si>
  <si>
    <t>Siltation from dredging, mariculture or agriculture [is this in the right place]</t>
  </si>
  <si>
    <t>Dredging, fishing, tourism and recreation</t>
  </si>
  <si>
    <t>Porbeagle shark</t>
  </si>
  <si>
    <t>III - V (poor) I (uncertain I)</t>
  </si>
  <si>
    <t>I-V (unknown)</t>
  </si>
  <si>
    <t>From recreational fisheries [should table say if directed commercial fisheries have stopped]</t>
  </si>
  <si>
    <t>Portuguese dogfish</t>
  </si>
  <si>
    <t>I, III-V</t>
  </si>
  <si>
    <t>IV, V (uncertain)</t>
  </si>
  <si>
    <t>Spotted ray</t>
  </si>
  <si>
    <t>II (good)            III, V (unknown)</t>
  </si>
  <si>
    <t>Eutrophication</t>
  </si>
  <si>
    <t>Damage from fisheries [could be loss]</t>
  </si>
  <si>
    <t>Incidental by-catch from commercial and recreational fisheries</t>
  </si>
  <si>
    <t>[Changes to prey availability]</t>
  </si>
  <si>
    <t>Incidental by-catch from fisheries; entanglement</t>
  </si>
  <si>
    <t>Boat traffic; wildlife watching; fishing vessels</t>
  </si>
  <si>
    <t>[Shark fin market - this seems to have ceased]</t>
  </si>
  <si>
    <t>Impacts on coastal water quality and plankton due to coastal development, pollution and bottom fishing</t>
  </si>
  <si>
    <t>[Ghost fishing - is this by-catch or litter]</t>
  </si>
  <si>
    <t>Shipping, tourism, oil and gas extraction</t>
  </si>
  <si>
    <t>1-II (III-V uncertain)</t>
  </si>
  <si>
    <t>Culling around fur farms; misidentification during hunting</t>
  </si>
  <si>
    <t>Pollution (e.g. oil, PCBs)</t>
  </si>
  <si>
    <t>Allis shad</t>
  </si>
  <si>
    <t>Gravel extraction in rivers</t>
  </si>
  <si>
    <t>Barriers to migration</t>
  </si>
  <si>
    <t>Incidental by-catch from pelagic fisheries</t>
  </si>
  <si>
    <t>Possible impacts from marine renewable developments</t>
  </si>
  <si>
    <t>Possible impacts of electromagnetic energy from marine renewable developments</t>
  </si>
  <si>
    <r>
      <t xml:space="preserve">Spread of Wels catfish; </t>
    </r>
    <r>
      <rPr>
        <i/>
        <sz val="11"/>
        <color theme="1"/>
        <rFont val="Calibri"/>
        <family val="2"/>
        <scheme val="minor"/>
      </rPr>
      <t>Corbicula fluminea</t>
    </r>
    <r>
      <rPr>
        <sz val="11"/>
        <color theme="1"/>
        <rFont val="Calibri"/>
        <family val="2"/>
        <scheme val="minor"/>
      </rPr>
      <t xml:space="preserve"> (zebra mussel)</t>
    </r>
  </si>
  <si>
    <t>Fisheries, including illegal capture</t>
  </si>
  <si>
    <t>Balearic shearwater</t>
  </si>
  <si>
    <t>Disturbance from sport and leisure activities</t>
  </si>
  <si>
    <t>Colony predation by introduced mammals</t>
  </si>
  <si>
    <t>Oil pollution</t>
  </si>
  <si>
    <t>Suffociation from macro-litter; microplastic pollution</t>
  </si>
  <si>
    <t>Prey reduction due to fisheries; habitat loss due to offshore renewable energy</t>
  </si>
  <si>
    <t>Potential collision with offshore renewable energy developments</t>
  </si>
  <si>
    <t>Black legged kittwake (no assessment available yet)</t>
  </si>
  <si>
    <t>Carbonate mounds</t>
  </si>
  <si>
    <t>V (occurs in I but status not assessed)</t>
  </si>
  <si>
    <t>Damage from bottom fisheries</t>
  </si>
  <si>
    <t>Predominantly fishing gear</t>
  </si>
  <si>
    <t>Coral gardens</t>
  </si>
  <si>
    <t>I, II, IV, V</t>
  </si>
  <si>
    <t>Incidental fisheries by-catch of coral garden taxa</t>
  </si>
  <si>
    <t>Damage from bottom fisheries; potential impact of deep seabed mining</t>
  </si>
  <si>
    <t>Deep sea sponge aggregations</t>
  </si>
  <si>
    <t>Dog whelk (no assessment)</t>
  </si>
  <si>
    <t>European eel</t>
  </si>
  <si>
    <t>Chemical contaminants</t>
  </si>
  <si>
    <t>Fishing, including illegal capture</t>
  </si>
  <si>
    <t>Potential for illegal capture</t>
  </si>
  <si>
    <t>Freshwater habitat loss</t>
  </si>
  <si>
    <r>
      <t xml:space="preserve">Nematode parasite </t>
    </r>
    <r>
      <rPr>
        <i/>
        <sz val="11"/>
        <color theme="1"/>
        <rFont val="Calibri"/>
        <family val="2"/>
        <scheme val="minor"/>
      </rPr>
      <t>Anguillicola crassus</t>
    </r>
    <r>
      <rPr>
        <sz val="11"/>
        <color theme="1"/>
        <rFont val="Calibri"/>
        <family val="2"/>
        <scheme val="minor"/>
      </rPr>
      <t>; potential impact of Wels catfish</t>
    </r>
  </si>
  <si>
    <r>
      <t>European flat oyster and</t>
    </r>
    <r>
      <rPr>
        <i/>
        <sz val="11"/>
        <color theme="1"/>
        <rFont val="Calibri"/>
        <family val="2"/>
        <scheme val="minor"/>
      </rPr>
      <t xml:space="preserve"> Ostrea edulis</t>
    </r>
    <r>
      <rPr>
        <sz val="11"/>
        <color theme="1"/>
        <rFont val="Calibri"/>
        <family val="2"/>
        <scheme val="minor"/>
      </rPr>
      <t xml:space="preserve"> beds</t>
    </r>
  </si>
  <si>
    <t>III-IV (II uncertain)</t>
  </si>
  <si>
    <t>Harbour porpoise (no assessment)</t>
  </si>
  <si>
    <t>Climate change?</t>
  </si>
  <si>
    <t>Ocean acidification?</t>
  </si>
  <si>
    <t>Houting (no assessment)</t>
  </si>
  <si>
    <t>Iberian guillemot</t>
  </si>
  <si>
    <t>IV</t>
  </si>
  <si>
    <t>Incidental by-catch from gillnet fisheries</t>
  </si>
  <si>
    <t>Potential ingestion of plastics</t>
  </si>
  <si>
    <t>Oil pollution; potential impacts of chemical pollution (mercury)</t>
  </si>
  <si>
    <t>Intertidal mudflats</t>
  </si>
  <si>
    <t>II-IV (I uncertain)</t>
  </si>
  <si>
    <t>Coastal developments</t>
  </si>
  <si>
    <t xml:space="preserve">Change in food webs </t>
  </si>
  <si>
    <t>Contaminants in effluents; oil pollution</t>
  </si>
  <si>
    <t>Fishing and bait digging</t>
  </si>
  <si>
    <t>Incidental by-catch in shrimp fisheries</t>
  </si>
  <si>
    <r>
      <t xml:space="preserve">Mussel </t>
    </r>
    <r>
      <rPr>
        <i/>
        <sz val="11"/>
        <color theme="1"/>
        <rFont val="Calibri"/>
        <family val="2"/>
        <scheme val="minor"/>
      </rPr>
      <t>(Mytilis edulis)</t>
    </r>
    <r>
      <rPr>
        <sz val="11"/>
        <color theme="1"/>
        <rFont val="Calibri"/>
        <family val="2"/>
        <scheme val="minor"/>
      </rPr>
      <t xml:space="preserve"> beds</t>
    </r>
  </si>
  <si>
    <t>II (III uncertain)</t>
  </si>
  <si>
    <t>Habitat loss due to coastal development</t>
  </si>
  <si>
    <r>
      <t>Spread of Pacific oyster (</t>
    </r>
    <r>
      <rPr>
        <i/>
        <sz val="11"/>
        <color theme="1"/>
        <rFont val="Calibri"/>
        <family val="2"/>
        <scheme val="minor"/>
      </rPr>
      <t>Crassostrea gigas</t>
    </r>
    <r>
      <rPr>
        <sz val="11"/>
        <color theme="1"/>
        <rFont val="Calibri"/>
        <family val="2"/>
        <scheme val="minor"/>
      </rPr>
      <t>)</t>
    </r>
  </si>
  <si>
    <t>Over-exploitation of mussel beds</t>
  </si>
  <si>
    <t>[Disease]</t>
  </si>
  <si>
    <t>Ingestion of litter</t>
  </si>
  <si>
    <t>Incidental by-catch and entanglement from fisheries</t>
  </si>
  <si>
    <t>From shipping (few records)</t>
  </si>
  <si>
    <t>Potential impact of contaminants</t>
  </si>
  <si>
    <t xml:space="preserve">IV, V </t>
  </si>
  <si>
    <t>Incidental by-catch from longline fisheries</t>
  </si>
  <si>
    <r>
      <rPr>
        <i/>
        <sz val="11"/>
        <color theme="1"/>
        <rFont val="Calibri"/>
        <family val="2"/>
        <scheme val="minor"/>
      </rPr>
      <t>Lophelia pertusa</t>
    </r>
    <r>
      <rPr>
        <sz val="11"/>
        <color theme="1"/>
        <rFont val="Calibri"/>
        <family val="2"/>
        <scheme val="minor"/>
      </rPr>
      <t xml:space="preserve"> reefs</t>
    </r>
  </si>
  <si>
    <t>From bottom fisheries</t>
  </si>
  <si>
    <t>Oceanic ridges with hydrothermal vents</t>
  </si>
  <si>
    <t>I,V</t>
  </si>
  <si>
    <t>Potential future pressure</t>
  </si>
  <si>
    <t>From bottom fisheries; potential future deep seabed mining</t>
  </si>
  <si>
    <t>Roseate tern (no assessment)</t>
  </si>
  <si>
    <t>Atlantic salmon</t>
  </si>
  <si>
    <t>Barriers to migration; mortality at hydropower turbines and pumping stations</t>
  </si>
  <si>
    <t>Eutrophication affecting habitat quality</t>
  </si>
  <si>
    <t xml:space="preserve">Fisheries </t>
  </si>
  <si>
    <t>Barriers to migration; hydropower installations</t>
  </si>
  <si>
    <t>Sealice from aquaculture</t>
  </si>
  <si>
    <t xml:space="preserve">Genetic introgression from escaped fish from aquaculture </t>
  </si>
  <si>
    <t>Spread of non-native pink salmon; [Wels catfish - appears in one part of assessment, deleted in other]</t>
  </si>
  <si>
    <t>Sea mounts</t>
  </si>
  <si>
    <t>I,IV,V</t>
  </si>
  <si>
    <t>Overexploitation of deep sea fish communities</t>
  </si>
  <si>
    <t>Discarded or lost fishing gear</t>
  </si>
  <si>
    <t>Discarded and lost fishing gear; potential impacts of microplastics and other litter</t>
  </si>
  <si>
    <t>Release of aquaculture waste</t>
  </si>
  <si>
    <t>Potential hydrocarbon or chemical pollution from shipping or oil and gas extraction; potential impacts of  therapeutants from aquaculture</t>
  </si>
  <si>
    <t>Damage from bottom fisheries; potential impact of deep sea mining</t>
  </si>
  <si>
    <t>Discarded or lost fishing gear; plastic litter</t>
  </si>
  <si>
    <t>Leatherback turtle [do we list pressures outside OSPAR area]</t>
  </si>
  <si>
    <t>Loggerhead turtle [do we list pressures outside OSPAR area]</t>
  </si>
  <si>
    <t>Sea lamprey</t>
  </si>
  <si>
    <t>Commercial and illegal fisheries</t>
  </si>
  <si>
    <t>Habitat degradation due to dewatering, dredging, hypoxia and water quality issues</t>
  </si>
  <si>
    <t>Sea pen and burrowing megafauna</t>
  </si>
  <si>
    <t>From finfish aquaculture</t>
  </si>
  <si>
    <t>Contaminants from finfish aquaculture</t>
  </si>
  <si>
    <t>Input of contaminants</t>
  </si>
  <si>
    <t>Fishing pressure, shellfish aquaculture, tourism and reactional activities, changes in suspended solids causing turbidity</t>
  </si>
  <si>
    <r>
      <t xml:space="preserve">Introduction or spread of non-indigenous species such as </t>
    </r>
    <r>
      <rPr>
        <i/>
        <sz val="11"/>
        <color theme="1"/>
        <rFont val="Calibri"/>
        <family val="2"/>
        <scheme val="minor"/>
      </rPr>
      <t>Sargassum</t>
    </r>
  </si>
  <si>
    <t>fish</t>
  </si>
  <si>
    <t>mammal</t>
  </si>
  <si>
    <t>reptile</t>
  </si>
  <si>
    <t>invertebrate</t>
  </si>
  <si>
    <t>bird</t>
  </si>
  <si>
    <t>habitat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</si>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</sst>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2" borderId="0" xfId="1" applyAlignment="1">
      <alignment vertical="top" wrapText="1"/>
    </xf>
    <xf numFmtId="0" fontId="0" fillId="2" borderId="0" xfId="1" applyFont="1" applyAlignment="1">
      <alignment vertical="top" wrapText="1"/>
    </xf>
    <xf numFmtId="0" fontId="0" fillId="3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7" borderId="0" xfId="1" applyFill="1" applyAlignment="1">
      <alignment vertical="top" wrapText="1"/>
    </xf>
    <xf numFmtId="0" fontId="0" fillId="7" borderId="0" xfId="1" applyFont="1" applyFill="1" applyAlignment="1">
      <alignment vertical="top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Count of mentions</a:t>
            </a:r>
            <a:r>
              <a:rPr lang="en-GB" baseline="0"/>
              <a:t> of pressure category in T&amp;D assessments per feature type</a:t>
            </a:r>
            <a:endParaRPr lang="en-GB"/>
          </a:p>
        </c:rich>
      </c:tx>
      <c:layout>
        <c:manualLayout>
          <c:xMode val="edge"/>
          <c:yMode val="edge"/>
          <c:x val="8.06204542351281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Sheet4!$A$4</c:f>
              <c:strCache>
                <c:ptCount val="1"/>
                <c:pt idx="0">
                  <c:v>fish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Sheet4!$B$4:$S$4</c:f>
              <c:numCache>
                <c:formatCode>General</c:formatCode>
                <c:ptCount val="1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14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1-4BC3-8BA0-C48519541F17}"/>
            </c:ext>
          </c:extLst>
        </c:ser>
        <c:ser>
          <c:idx val="1"/>
          <c:order val="1"/>
          <c:tx>
            <c:strRef>
              <c:f>Sheet4!$A$5</c:f>
              <c:strCache>
                <c:ptCount val="1"/>
                <c:pt idx="0">
                  <c:v>mammal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Sheet4!$B$5:$S$5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A1-4BC3-8BA0-C48519541F17}"/>
            </c:ext>
          </c:extLst>
        </c:ser>
        <c:ser>
          <c:idx val="2"/>
          <c:order val="2"/>
          <c:tx>
            <c:strRef>
              <c:f>Sheet4!$A$6</c:f>
              <c:strCache>
                <c:ptCount val="1"/>
                <c:pt idx="0">
                  <c:v>reptile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Sheet4!$B$6:$S$6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A1-4BC3-8BA0-C48519541F17}"/>
            </c:ext>
          </c:extLst>
        </c:ser>
        <c:ser>
          <c:idx val="3"/>
          <c:order val="3"/>
          <c:tx>
            <c:strRef>
              <c:f>Sheet4!$A$7</c:f>
              <c:strCache>
                <c:ptCount val="1"/>
                <c:pt idx="0">
                  <c:v>invertebrate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Sheet4!$B$7:$S$7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A1-4BC3-8BA0-C48519541F17}"/>
            </c:ext>
          </c:extLst>
        </c:ser>
        <c:ser>
          <c:idx val="4"/>
          <c:order val="4"/>
          <c:tx>
            <c:strRef>
              <c:f>Sheet4!$A$8</c:f>
              <c:strCache>
                <c:ptCount val="1"/>
                <c:pt idx="0">
                  <c:v>bird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Sheet4!$B$8:$S$8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A1-4BC3-8BA0-C48519541F17}"/>
            </c:ext>
          </c:extLst>
        </c:ser>
        <c:ser>
          <c:idx val="5"/>
          <c:order val="5"/>
          <c:tx>
            <c:strRef>
              <c:f>Sheet4!$A$9</c:f>
              <c:strCache>
                <c:ptCount val="1"/>
                <c:pt idx="0">
                  <c:v>habitat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Sheet4!$B$3:$S$3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Sheet4!$B$9:$S$9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A1-4BC3-8BA0-C4851954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006815"/>
        <c:axId val="741003071"/>
      </c:barChart>
      <c:catAx>
        <c:axId val="74100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003071"/>
        <c:crosses val="autoZero"/>
        <c:auto val="1"/>
        <c:lblAlgn val="ctr"/>
        <c:lblOffset val="100"/>
        <c:noMultiLvlLbl val="0"/>
      </c:catAx>
      <c:valAx>
        <c:axId val="74100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00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Pressure category count for T&amp;D assessments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Sheet1!$D$1:$U$1</c:f>
              <c:strCache>
                <c:ptCount val="18"/>
                <c:pt idx="0">
                  <c:v>Physical loss of sea bed</c:v>
                </c:pt>
                <c:pt idx="1">
                  <c:v>Physical disturbance of sea bed</c:v>
                </c:pt>
                <c:pt idx="2">
                  <c:v>Loss of / change to natural biological communities</c:v>
                </c:pt>
                <c:pt idx="3">
                  <c:v>Input or spread of non-indigenous species</c:v>
                </c:pt>
                <c:pt idx="4">
                  <c:v>Input of nutrients</c:v>
                </c:pt>
                <c:pt idx="5">
                  <c:v>Input of other substances (synthetic / non-synthetic</c:v>
                </c:pt>
                <c:pt idx="6">
                  <c:v>Input of organic matter</c:v>
                </c:pt>
                <c:pt idx="7">
                  <c:v>Input of litter</c:v>
                </c:pt>
                <c:pt idx="8">
                  <c:v>Input of anthropogenic sound</c:v>
                </c:pt>
                <c:pt idx="9">
                  <c:v>Input of other forms of energy</c:v>
                </c:pt>
                <c:pt idx="10">
                  <c:v>Input of genetically modified species / translocation of species</c:v>
                </c:pt>
                <c:pt idx="11">
                  <c:v>Input of microbial pathogens</c:v>
                </c:pt>
                <c:pt idx="12">
                  <c:v>Loss of target species</c:v>
                </c:pt>
                <c:pt idx="13">
                  <c:v>Loss of non-target species</c:v>
                </c:pt>
                <c:pt idx="14">
                  <c:v>Death or injury by collision</c:v>
                </c:pt>
                <c:pt idx="15">
                  <c:v>Disturbance of species (e.g. where they breed, rest and feed) due to human presence</c:v>
                </c:pt>
                <c:pt idx="16">
                  <c:v>Climate change?</c:v>
                </c:pt>
                <c:pt idx="17">
                  <c:v>Ocean acidification?</c:v>
                </c:pt>
              </c:strCache>
            </c:strRef>
          </c:cat>
          <c:val>
            <c:numRef>
              <c:f>Sheet1!$D$2:$U$2</c:f>
              <c:numCache>
                <c:formatCode>General</c:formatCode>
                <c:ptCount val="18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3</c:v>
                </c:pt>
                <c:pt idx="5">
                  <c:v>19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14</c:v>
                </c:pt>
                <c:pt idx="13">
                  <c:v>25</c:v>
                </c:pt>
                <c:pt idx="14">
                  <c:v>6</c:v>
                </c:pt>
                <c:pt idx="15">
                  <c:v>10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0-497B-B271-91DCF2198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832031"/>
        <c:axId val="740018591"/>
      </c:barChart>
      <c:catAx>
        <c:axId val="6408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18591"/>
        <c:crosses val="autoZero"/>
        <c:auto val="1"/>
        <c:lblAlgn val="ctr"/>
        <c:lblOffset val="100"/>
        <c:noMultiLvlLbl val="0"/>
      </c:catAx>
      <c:valAx>
        <c:axId val="74001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8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12</xdr:row>
      <xdr:rowOff>84135</xdr:rowOff>
    </xdr:from>
    <xdr:to>
      <xdr:col>19</xdr:col>
      <xdr:colOff>228600</xdr:colOff>
      <xdr:row>41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0A052E-8917-423F-9CF0-469EA1F4D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</xdr:row>
      <xdr:rowOff>9525</xdr:rowOff>
    </xdr:from>
    <xdr:to>
      <xdr:col>17</xdr:col>
      <xdr:colOff>152400</xdr:colOff>
      <xdr:row>27</xdr:row>
      <xdr:rowOff>168275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4DF1F4-6FD0-4285-B325-30E84EAFE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36C9-A5BA-43DE-AC3D-4844F09D4715}">
  <dimension ref="A1:U52"/>
  <sheetViews>
    <sheetView workbookViewId="0">
      <pane ySplit="1" topLeftCell="A2" activePane="bottomLeft" state="frozen"/>
      <selection pane="bottomLeft" activeCell="U8" sqref="A1:U8"/>
    </sheetView>
  </sheetViews>
  <sheetFormatPr defaultRowHeight="14.5" x14ac:dyDescent="0.35"/>
  <cols>
    <col min="1" max="1" width="18.81640625" style="1" customWidth="1"/>
    <col min="2" max="2" width="8.7265625" style="1"/>
    <col min="3" max="19" width="12.6328125" style="1" customWidth="1"/>
    <col min="20" max="16384" width="8.7265625" style="1"/>
  </cols>
  <sheetData>
    <row r="1" spans="1:21" s="2" customFormat="1" ht="101.5" x14ac:dyDescent="0.35">
      <c r="C1" s="3" t="s">
        <v>16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143</v>
      </c>
      <c r="U1" s="2" t="s">
        <v>144</v>
      </c>
    </row>
    <row r="2" spans="1:21" s="10" customFormat="1" x14ac:dyDescent="0.35">
      <c r="A2" s="10" t="s">
        <v>211</v>
      </c>
      <c r="C2" s="11"/>
      <c r="D2" s="10">
        <f>COUNTIF(D9:D50,"*")</f>
        <v>15</v>
      </c>
      <c r="E2" s="10">
        <f t="shared" ref="E2:U2" si="0">COUNTIF(E9:E50,"*")</f>
        <v>14</v>
      </c>
      <c r="F2" s="10">
        <f t="shared" si="0"/>
        <v>10</v>
      </c>
      <c r="G2" s="10">
        <f t="shared" si="0"/>
        <v>9</v>
      </c>
      <c r="H2" s="10">
        <f t="shared" si="0"/>
        <v>3</v>
      </c>
      <c r="I2" s="10">
        <f t="shared" si="0"/>
        <v>19</v>
      </c>
      <c r="J2" s="10">
        <f t="shared" si="0"/>
        <v>5</v>
      </c>
      <c r="K2" s="10">
        <f t="shared" si="0"/>
        <v>11</v>
      </c>
      <c r="L2" s="10">
        <f t="shared" si="0"/>
        <v>4</v>
      </c>
      <c r="M2" s="10">
        <f t="shared" si="0"/>
        <v>1</v>
      </c>
      <c r="N2" s="10">
        <f t="shared" si="0"/>
        <v>1</v>
      </c>
      <c r="O2" s="10">
        <f t="shared" si="0"/>
        <v>3</v>
      </c>
      <c r="P2" s="10">
        <f t="shared" si="0"/>
        <v>14</v>
      </c>
      <c r="Q2" s="10">
        <f t="shared" si="0"/>
        <v>25</v>
      </c>
      <c r="R2" s="10">
        <f t="shared" si="0"/>
        <v>6</v>
      </c>
      <c r="S2" s="10">
        <f t="shared" si="0"/>
        <v>10</v>
      </c>
      <c r="T2" s="10">
        <f t="shared" si="0"/>
        <v>1</v>
      </c>
      <c r="U2" s="10">
        <f t="shared" si="0"/>
        <v>0</v>
      </c>
    </row>
    <row r="3" spans="1:21" s="10" customFormat="1" x14ac:dyDescent="0.35">
      <c r="A3" s="10" t="s">
        <v>205</v>
      </c>
      <c r="C3" s="11"/>
      <c r="D3" s="10">
        <f>COUNTIF(D9:D25,"*")</f>
        <v>3</v>
      </c>
      <c r="E3" s="10">
        <f t="shared" ref="E3:U3" si="1">COUNTIF(E9:E25,"*")</f>
        <v>4</v>
      </c>
      <c r="F3" s="10">
        <f t="shared" si="1"/>
        <v>4</v>
      </c>
      <c r="G3" s="10">
        <f t="shared" si="1"/>
        <v>4</v>
      </c>
      <c r="H3" s="10">
        <f t="shared" si="1"/>
        <v>1</v>
      </c>
      <c r="I3" s="10">
        <f t="shared" si="1"/>
        <v>4</v>
      </c>
      <c r="J3" s="10">
        <f t="shared" si="1"/>
        <v>1</v>
      </c>
      <c r="K3" s="10">
        <f t="shared" si="1"/>
        <v>1</v>
      </c>
      <c r="L3" s="10">
        <f t="shared" si="1"/>
        <v>1</v>
      </c>
      <c r="M3" s="10">
        <f t="shared" si="1"/>
        <v>1</v>
      </c>
      <c r="N3" s="10">
        <f t="shared" si="1"/>
        <v>1</v>
      </c>
      <c r="O3" s="10">
        <f t="shared" si="1"/>
        <v>1</v>
      </c>
      <c r="P3" s="10">
        <f t="shared" si="1"/>
        <v>7</v>
      </c>
      <c r="Q3" s="10">
        <f t="shared" si="1"/>
        <v>14</v>
      </c>
      <c r="R3" s="10">
        <f t="shared" si="1"/>
        <v>0</v>
      </c>
      <c r="S3" s="10">
        <f t="shared" si="1"/>
        <v>6</v>
      </c>
      <c r="T3" s="10">
        <f t="shared" si="1"/>
        <v>0</v>
      </c>
      <c r="U3" s="10">
        <f t="shared" si="1"/>
        <v>0</v>
      </c>
    </row>
    <row r="4" spans="1:21" s="10" customFormat="1" x14ac:dyDescent="0.35">
      <c r="A4" s="10" t="s">
        <v>206</v>
      </c>
      <c r="C4" s="11"/>
      <c r="D4" s="10">
        <f>COUNTIF(D26:D29,"*")</f>
        <v>0</v>
      </c>
      <c r="E4" s="10">
        <f t="shared" ref="E4:U4" si="2">COUNTIF(E26:E29,"*")</f>
        <v>0</v>
      </c>
      <c r="F4" s="10">
        <f t="shared" si="2"/>
        <v>2</v>
      </c>
      <c r="G4" s="10">
        <f t="shared" si="2"/>
        <v>0</v>
      </c>
      <c r="H4" s="10">
        <f t="shared" si="2"/>
        <v>0</v>
      </c>
      <c r="I4" s="10">
        <f t="shared" si="2"/>
        <v>3</v>
      </c>
      <c r="J4" s="10">
        <f t="shared" si="2"/>
        <v>0</v>
      </c>
      <c r="K4" s="10">
        <f t="shared" si="2"/>
        <v>0</v>
      </c>
      <c r="L4" s="10">
        <f t="shared" si="2"/>
        <v>3</v>
      </c>
      <c r="M4" s="10">
        <f t="shared" si="2"/>
        <v>0</v>
      </c>
      <c r="N4" s="10">
        <f t="shared" si="2"/>
        <v>0</v>
      </c>
      <c r="O4" s="10">
        <f t="shared" si="2"/>
        <v>0</v>
      </c>
      <c r="P4" s="10">
        <f t="shared" si="2"/>
        <v>0</v>
      </c>
      <c r="Q4" s="10">
        <f t="shared" si="2"/>
        <v>3</v>
      </c>
      <c r="R4" s="10">
        <f t="shared" si="2"/>
        <v>3</v>
      </c>
      <c r="S4" s="10">
        <f t="shared" si="2"/>
        <v>2</v>
      </c>
      <c r="T4" s="10">
        <f t="shared" si="2"/>
        <v>0</v>
      </c>
      <c r="U4" s="10">
        <f t="shared" si="2"/>
        <v>0</v>
      </c>
    </row>
    <row r="5" spans="1:21" s="10" customFormat="1" x14ac:dyDescent="0.35">
      <c r="A5" s="10" t="s">
        <v>207</v>
      </c>
      <c r="C5" s="11"/>
      <c r="D5" s="10">
        <f>COUNTIF(D30:D31,"*")</f>
        <v>0</v>
      </c>
      <c r="E5" s="10">
        <f t="shared" ref="E5:U5" si="3">COUNTIF(E30:E31,"*")</f>
        <v>0</v>
      </c>
      <c r="F5" s="10">
        <f t="shared" si="3"/>
        <v>0</v>
      </c>
      <c r="G5" s="10">
        <f t="shared" si="3"/>
        <v>0</v>
      </c>
      <c r="H5" s="10">
        <f t="shared" si="3"/>
        <v>0</v>
      </c>
      <c r="I5" s="10">
        <f t="shared" si="3"/>
        <v>2</v>
      </c>
      <c r="J5" s="10">
        <f t="shared" si="3"/>
        <v>0</v>
      </c>
      <c r="K5" s="10">
        <f t="shared" si="3"/>
        <v>2</v>
      </c>
      <c r="L5" s="10">
        <f t="shared" si="3"/>
        <v>0</v>
      </c>
      <c r="M5" s="10">
        <f t="shared" si="3"/>
        <v>0</v>
      </c>
      <c r="N5" s="10">
        <f t="shared" si="3"/>
        <v>0</v>
      </c>
      <c r="O5" s="10">
        <f t="shared" si="3"/>
        <v>0</v>
      </c>
      <c r="P5" s="10">
        <f t="shared" si="3"/>
        <v>0</v>
      </c>
      <c r="Q5" s="10">
        <f t="shared" si="3"/>
        <v>2</v>
      </c>
      <c r="R5" s="10">
        <f t="shared" si="3"/>
        <v>2</v>
      </c>
      <c r="S5" s="10">
        <f t="shared" si="3"/>
        <v>0</v>
      </c>
      <c r="T5" s="10">
        <f t="shared" si="3"/>
        <v>0</v>
      </c>
      <c r="U5" s="10">
        <f t="shared" si="3"/>
        <v>0</v>
      </c>
    </row>
    <row r="6" spans="1:21" s="10" customFormat="1" x14ac:dyDescent="0.35">
      <c r="A6" s="10" t="s">
        <v>208</v>
      </c>
      <c r="C6" s="11"/>
      <c r="D6" s="10">
        <f>COUNTIF(D32:D34,"*")</f>
        <v>2</v>
      </c>
      <c r="E6" s="10">
        <f t="shared" ref="E6:U6" si="4">COUNTIF(E32:E34,"*")</f>
        <v>1</v>
      </c>
      <c r="F6" s="10">
        <f t="shared" si="4"/>
        <v>0</v>
      </c>
      <c r="G6" s="10">
        <f t="shared" si="4"/>
        <v>2</v>
      </c>
      <c r="H6" s="10">
        <f t="shared" si="4"/>
        <v>0</v>
      </c>
      <c r="I6" s="10">
        <f t="shared" si="4"/>
        <v>2</v>
      </c>
      <c r="J6" s="10">
        <f t="shared" si="4"/>
        <v>1</v>
      </c>
      <c r="K6" s="10">
        <f t="shared" si="4"/>
        <v>1</v>
      </c>
      <c r="L6" s="10">
        <f t="shared" si="4"/>
        <v>0</v>
      </c>
      <c r="M6" s="10">
        <f t="shared" si="4"/>
        <v>0</v>
      </c>
      <c r="N6" s="10">
        <f t="shared" si="4"/>
        <v>0</v>
      </c>
      <c r="O6" s="10">
        <f t="shared" si="4"/>
        <v>2</v>
      </c>
      <c r="P6" s="10">
        <f t="shared" si="4"/>
        <v>2</v>
      </c>
      <c r="Q6" s="10">
        <f t="shared" si="4"/>
        <v>0</v>
      </c>
      <c r="R6" s="10">
        <f t="shared" si="4"/>
        <v>0</v>
      </c>
      <c r="S6" s="10">
        <f t="shared" si="4"/>
        <v>0</v>
      </c>
      <c r="T6" s="10">
        <f t="shared" si="4"/>
        <v>0</v>
      </c>
      <c r="U6" s="10">
        <f t="shared" si="4"/>
        <v>0</v>
      </c>
    </row>
    <row r="7" spans="1:21" s="10" customFormat="1" x14ac:dyDescent="0.35">
      <c r="A7" s="10" t="s">
        <v>209</v>
      </c>
      <c r="C7" s="11"/>
      <c r="D7" s="10">
        <f>COUNTIF(D35:D40,"*")</f>
        <v>0</v>
      </c>
      <c r="E7" s="10">
        <f t="shared" ref="E7:U7" si="5">COUNTIF(E35:E40,"*")</f>
        <v>0</v>
      </c>
      <c r="F7" s="10">
        <f t="shared" si="5"/>
        <v>3</v>
      </c>
      <c r="G7" s="10">
        <f t="shared" si="5"/>
        <v>1</v>
      </c>
      <c r="H7" s="10">
        <f t="shared" si="5"/>
        <v>0</v>
      </c>
      <c r="I7" s="10">
        <f t="shared" si="5"/>
        <v>4</v>
      </c>
      <c r="J7" s="10">
        <f t="shared" si="5"/>
        <v>0</v>
      </c>
      <c r="K7" s="10">
        <f t="shared" si="5"/>
        <v>2</v>
      </c>
      <c r="L7" s="10">
        <f t="shared" si="5"/>
        <v>0</v>
      </c>
      <c r="M7" s="10">
        <f t="shared" si="5"/>
        <v>0</v>
      </c>
      <c r="N7" s="10">
        <f t="shared" si="5"/>
        <v>0</v>
      </c>
      <c r="O7" s="10">
        <f t="shared" si="5"/>
        <v>0</v>
      </c>
      <c r="P7" s="10">
        <f t="shared" si="5"/>
        <v>2</v>
      </c>
      <c r="Q7" s="10">
        <f t="shared" si="5"/>
        <v>3</v>
      </c>
      <c r="R7" s="10">
        <f t="shared" si="5"/>
        <v>1</v>
      </c>
      <c r="S7" s="10">
        <f t="shared" si="5"/>
        <v>2</v>
      </c>
      <c r="T7" s="10">
        <f t="shared" si="5"/>
        <v>1</v>
      </c>
      <c r="U7" s="10">
        <f t="shared" si="5"/>
        <v>0</v>
      </c>
    </row>
    <row r="8" spans="1:21" s="10" customFormat="1" x14ac:dyDescent="0.35">
      <c r="A8" s="10" t="s">
        <v>210</v>
      </c>
      <c r="C8" s="11"/>
      <c r="D8" s="10">
        <f>COUNTIF(D41:D50,"*")</f>
        <v>10</v>
      </c>
      <c r="E8" s="10">
        <f t="shared" ref="E8:U8" si="6">COUNTIF(E41:E50,"*")</f>
        <v>9</v>
      </c>
      <c r="F8" s="10">
        <f t="shared" si="6"/>
        <v>1</v>
      </c>
      <c r="G8" s="10">
        <f t="shared" si="6"/>
        <v>2</v>
      </c>
      <c r="H8" s="10">
        <f t="shared" si="6"/>
        <v>2</v>
      </c>
      <c r="I8" s="10">
        <f t="shared" si="6"/>
        <v>4</v>
      </c>
      <c r="J8" s="10">
        <f t="shared" si="6"/>
        <v>3</v>
      </c>
      <c r="K8" s="10">
        <f t="shared" si="6"/>
        <v>5</v>
      </c>
      <c r="L8" s="10">
        <f t="shared" si="6"/>
        <v>0</v>
      </c>
      <c r="M8" s="10">
        <f t="shared" si="6"/>
        <v>0</v>
      </c>
      <c r="N8" s="10">
        <f t="shared" si="6"/>
        <v>0</v>
      </c>
      <c r="O8" s="10">
        <f t="shared" si="6"/>
        <v>0</v>
      </c>
      <c r="P8" s="10">
        <f t="shared" si="6"/>
        <v>3</v>
      </c>
      <c r="Q8" s="10">
        <f t="shared" si="6"/>
        <v>3</v>
      </c>
      <c r="R8" s="10">
        <f t="shared" si="6"/>
        <v>0</v>
      </c>
      <c r="S8" s="10">
        <f t="shared" si="6"/>
        <v>0</v>
      </c>
      <c r="T8" s="10">
        <f t="shared" si="6"/>
        <v>0</v>
      </c>
      <c r="U8" s="10">
        <f t="shared" si="6"/>
        <v>0</v>
      </c>
    </row>
    <row r="9" spans="1:21" ht="87" x14ac:dyDescent="0.35">
      <c r="A9" s="1" t="s">
        <v>205</v>
      </c>
      <c r="B9" s="1" t="s">
        <v>17</v>
      </c>
      <c r="C9" s="4" t="s">
        <v>18</v>
      </c>
      <c r="E9" s="5" t="s">
        <v>19</v>
      </c>
      <c r="F9" s="5" t="s">
        <v>98</v>
      </c>
      <c r="P9" s="5"/>
      <c r="Q9" s="5" t="s">
        <v>97</v>
      </c>
    </row>
    <row r="10" spans="1:21" ht="130.5" x14ac:dyDescent="0.35">
      <c r="A10" s="1" t="s">
        <v>205</v>
      </c>
      <c r="B10" s="1" t="s">
        <v>20</v>
      </c>
      <c r="C10" s="4" t="s">
        <v>21</v>
      </c>
      <c r="F10" s="5" t="s">
        <v>102</v>
      </c>
      <c r="P10" s="5" t="s">
        <v>101</v>
      </c>
      <c r="Q10" s="5" t="s">
        <v>99</v>
      </c>
      <c r="S10" s="5" t="s">
        <v>100</v>
      </c>
    </row>
    <row r="11" spans="1:21" ht="72.5" x14ac:dyDescent="0.35">
      <c r="A11" s="1" t="s">
        <v>205</v>
      </c>
      <c r="B11" s="1" t="s">
        <v>35</v>
      </c>
      <c r="C11" s="4" t="s">
        <v>105</v>
      </c>
      <c r="F11" s="5"/>
      <c r="P11" s="5"/>
      <c r="Q11" s="5" t="s">
        <v>66</v>
      </c>
      <c r="S11" s="5"/>
    </row>
    <row r="12" spans="1:21" ht="43.5" x14ac:dyDescent="0.35">
      <c r="A12" s="1" t="s">
        <v>205</v>
      </c>
      <c r="B12" s="1" t="s">
        <v>46</v>
      </c>
      <c r="C12" s="7" t="s">
        <v>92</v>
      </c>
      <c r="F12" s="5"/>
      <c r="P12" s="5"/>
      <c r="Q12" s="5" t="s">
        <v>64</v>
      </c>
      <c r="S12" s="5"/>
    </row>
    <row r="13" spans="1:21" ht="43.5" x14ac:dyDescent="0.35">
      <c r="A13" s="1" t="s">
        <v>205</v>
      </c>
      <c r="B13" s="1" t="s">
        <v>47</v>
      </c>
      <c r="C13" s="4" t="s">
        <v>87</v>
      </c>
      <c r="F13" s="5"/>
      <c r="P13" s="5"/>
      <c r="Q13" s="5" t="s">
        <v>64</v>
      </c>
      <c r="S13" s="5"/>
    </row>
    <row r="14" spans="1:21" ht="116" x14ac:dyDescent="0.35">
      <c r="A14" s="1" t="s">
        <v>205</v>
      </c>
      <c r="B14" s="1" t="s">
        <v>86</v>
      </c>
      <c r="C14" s="7" t="s">
        <v>88</v>
      </c>
      <c r="F14" s="5"/>
      <c r="P14" s="5" t="s">
        <v>89</v>
      </c>
      <c r="Q14" s="5" t="s">
        <v>64</v>
      </c>
      <c r="S14" s="5"/>
    </row>
    <row r="15" spans="1:21" ht="43.5" x14ac:dyDescent="0.35">
      <c r="A15" s="1" t="s">
        <v>205</v>
      </c>
      <c r="B15" s="1" t="s">
        <v>90</v>
      </c>
      <c r="C15" s="4" t="s">
        <v>91</v>
      </c>
      <c r="F15" s="5"/>
      <c r="K15" s="1" t="s">
        <v>103</v>
      </c>
      <c r="P15" s="5"/>
      <c r="Q15" s="5" t="s">
        <v>64</v>
      </c>
      <c r="S15" s="5"/>
    </row>
    <row r="16" spans="1:21" ht="58" x14ac:dyDescent="0.35">
      <c r="A16" s="1" t="s">
        <v>205</v>
      </c>
      <c r="B16" s="1" t="s">
        <v>93</v>
      </c>
      <c r="C16" s="8" t="s">
        <v>94</v>
      </c>
      <c r="E16" s="1" t="s">
        <v>96</v>
      </c>
      <c r="F16" s="5"/>
      <c r="I16" s="1" t="s">
        <v>70</v>
      </c>
      <c r="J16" s="1" t="s">
        <v>95</v>
      </c>
      <c r="P16" s="5"/>
      <c r="Q16" s="5" t="s">
        <v>64</v>
      </c>
      <c r="S16" s="5"/>
    </row>
    <row r="17" spans="1:19" ht="87" x14ac:dyDescent="0.35">
      <c r="A17" s="1" t="s">
        <v>205</v>
      </c>
      <c r="B17" s="1" t="s">
        <v>67</v>
      </c>
      <c r="C17" s="4" t="s">
        <v>21</v>
      </c>
      <c r="D17" s="1" t="s">
        <v>69</v>
      </c>
      <c r="E17" s="1" t="s">
        <v>71</v>
      </c>
      <c r="F17" s="5"/>
      <c r="I17" s="1" t="s">
        <v>70</v>
      </c>
      <c r="P17" s="5"/>
      <c r="Q17" s="5" t="s">
        <v>68</v>
      </c>
      <c r="S17" s="5"/>
    </row>
    <row r="18" spans="1:19" ht="116" x14ac:dyDescent="0.35">
      <c r="A18" s="1" t="s">
        <v>205</v>
      </c>
      <c r="B18" s="1" t="s">
        <v>63</v>
      </c>
      <c r="C18" s="6" t="s">
        <v>72</v>
      </c>
      <c r="F18" s="5"/>
      <c r="P18" s="5"/>
      <c r="Q18" s="5" t="s">
        <v>64</v>
      </c>
      <c r="S18" s="5"/>
    </row>
    <row r="19" spans="1:19" ht="101.5" x14ac:dyDescent="0.35">
      <c r="A19" s="1" t="s">
        <v>205</v>
      </c>
      <c r="B19" s="1" t="s">
        <v>50</v>
      </c>
      <c r="C19" s="4" t="s">
        <v>18</v>
      </c>
      <c r="F19" s="5"/>
      <c r="P19" s="5"/>
      <c r="Q19" s="5" t="s">
        <v>65</v>
      </c>
      <c r="S19" s="5"/>
    </row>
    <row r="20" spans="1:19" ht="87" x14ac:dyDescent="0.35">
      <c r="A20" s="1" t="s">
        <v>205</v>
      </c>
      <c r="B20" s="1" t="s">
        <v>108</v>
      </c>
      <c r="C20" s="4" t="s">
        <v>18</v>
      </c>
      <c r="D20" s="1" t="s">
        <v>109</v>
      </c>
      <c r="F20" s="5"/>
      <c r="G20" s="1" t="s">
        <v>114</v>
      </c>
      <c r="P20" s="5" t="s">
        <v>115</v>
      </c>
      <c r="Q20" s="5" t="s">
        <v>111</v>
      </c>
      <c r="S20" s="5" t="s">
        <v>110</v>
      </c>
    </row>
    <row r="21" spans="1:19" ht="130.5" x14ac:dyDescent="0.35">
      <c r="A21" s="1" t="s">
        <v>205</v>
      </c>
      <c r="B21" s="1" t="s">
        <v>177</v>
      </c>
      <c r="C21" s="4" t="s">
        <v>21</v>
      </c>
      <c r="F21" s="5"/>
      <c r="G21" s="1" t="s">
        <v>184</v>
      </c>
      <c r="H21" s="1" t="s">
        <v>179</v>
      </c>
      <c r="I21" s="1" t="s">
        <v>135</v>
      </c>
      <c r="N21" s="1" t="s">
        <v>183</v>
      </c>
      <c r="O21" s="1" t="s">
        <v>182</v>
      </c>
      <c r="P21" s="5" t="s">
        <v>180</v>
      </c>
      <c r="Q21" s="5"/>
      <c r="S21" s="5" t="s">
        <v>181</v>
      </c>
    </row>
    <row r="22" spans="1:19" ht="101.5" x14ac:dyDescent="0.35">
      <c r="A22" s="1" t="s">
        <v>205</v>
      </c>
      <c r="B22" s="1" t="s">
        <v>134</v>
      </c>
      <c r="C22" s="4" t="s">
        <v>22</v>
      </c>
      <c r="F22" s="5" t="s">
        <v>138</v>
      </c>
      <c r="G22" s="1" t="s">
        <v>139</v>
      </c>
      <c r="I22" s="1" t="s">
        <v>135</v>
      </c>
      <c r="P22" s="5" t="s">
        <v>136</v>
      </c>
      <c r="Q22" s="5" t="s">
        <v>97</v>
      </c>
      <c r="S22" s="5" t="s">
        <v>178</v>
      </c>
    </row>
    <row r="23" spans="1:19" ht="101.5" x14ac:dyDescent="0.35">
      <c r="A23" s="1" t="s">
        <v>205</v>
      </c>
      <c r="B23" s="1" t="s">
        <v>73</v>
      </c>
      <c r="C23" s="4"/>
      <c r="D23" s="1" t="s">
        <v>77</v>
      </c>
      <c r="E23" s="1" t="s">
        <v>74</v>
      </c>
      <c r="F23" s="5"/>
      <c r="G23" s="1" t="s">
        <v>76</v>
      </c>
      <c r="L23" s="1" t="s">
        <v>112</v>
      </c>
      <c r="M23" s="1" t="s">
        <v>113</v>
      </c>
      <c r="P23" s="5" t="s">
        <v>137</v>
      </c>
      <c r="Q23" s="5" t="s">
        <v>75</v>
      </c>
      <c r="S23" s="5" t="s">
        <v>78</v>
      </c>
    </row>
    <row r="24" spans="1:19" ht="58" x14ac:dyDescent="0.35">
      <c r="A24" s="1" t="s">
        <v>205</v>
      </c>
      <c r="B24" s="1" t="s">
        <v>145</v>
      </c>
      <c r="C24" s="9"/>
      <c r="F24" s="5"/>
      <c r="P24" s="5"/>
      <c r="Q24" s="5"/>
      <c r="S24" s="5"/>
    </row>
    <row r="25" spans="1:19" ht="116" x14ac:dyDescent="0.35">
      <c r="A25" s="1" t="s">
        <v>205</v>
      </c>
      <c r="B25" s="1" t="s">
        <v>196</v>
      </c>
      <c r="C25" s="4" t="s">
        <v>22</v>
      </c>
      <c r="F25" s="5" t="s">
        <v>198</v>
      </c>
      <c r="P25" s="5" t="s">
        <v>197</v>
      </c>
      <c r="Q25" s="5"/>
      <c r="S25" s="5" t="s">
        <v>110</v>
      </c>
    </row>
    <row r="26" spans="1:19" ht="145" x14ac:dyDescent="0.35">
      <c r="A26" s="1" t="s">
        <v>206</v>
      </c>
      <c r="B26" s="1" t="s">
        <v>36</v>
      </c>
      <c r="C26" s="4" t="s">
        <v>18</v>
      </c>
      <c r="F26" s="5" t="s">
        <v>26</v>
      </c>
      <c r="I26" s="1" t="s">
        <v>27</v>
      </c>
      <c r="L26" s="1" t="s">
        <v>29</v>
      </c>
      <c r="P26" s="5"/>
      <c r="Q26" s="5" t="s">
        <v>30</v>
      </c>
      <c r="R26" s="1" t="s">
        <v>31</v>
      </c>
      <c r="S26" s="5" t="s">
        <v>104</v>
      </c>
    </row>
    <row r="27" spans="1:19" ht="116" x14ac:dyDescent="0.35">
      <c r="A27" s="1" t="s">
        <v>206</v>
      </c>
      <c r="B27" s="1" t="s">
        <v>37</v>
      </c>
      <c r="C27" s="4" t="s">
        <v>25</v>
      </c>
      <c r="F27" s="5"/>
      <c r="I27" s="1" t="s">
        <v>27</v>
      </c>
      <c r="L27" s="1" t="s">
        <v>29</v>
      </c>
      <c r="P27" s="5"/>
      <c r="Q27" s="5" t="s">
        <v>33</v>
      </c>
      <c r="R27" s="1" t="s">
        <v>34</v>
      </c>
      <c r="S27" s="5" t="s">
        <v>28</v>
      </c>
    </row>
    <row r="28" spans="1:19" ht="72.5" x14ac:dyDescent="0.35">
      <c r="A28" s="1" t="s">
        <v>206</v>
      </c>
      <c r="B28" s="1" t="s">
        <v>142</v>
      </c>
      <c r="C28" s="9"/>
      <c r="F28" s="5"/>
      <c r="P28" s="5"/>
      <c r="Q28" s="5"/>
      <c r="S28" s="5"/>
    </row>
    <row r="29" spans="1:19" ht="101.5" x14ac:dyDescent="0.35">
      <c r="A29" s="1" t="s">
        <v>206</v>
      </c>
      <c r="B29" s="1" t="s">
        <v>51</v>
      </c>
      <c r="C29" s="4" t="s">
        <v>56</v>
      </c>
      <c r="F29" s="5" t="s">
        <v>54</v>
      </c>
      <c r="I29" s="1" t="s">
        <v>55</v>
      </c>
      <c r="L29" s="1" t="s">
        <v>29</v>
      </c>
      <c r="P29" s="5"/>
      <c r="Q29" s="5" t="s">
        <v>52</v>
      </c>
      <c r="R29" s="1" t="s">
        <v>53</v>
      </c>
      <c r="S29" s="5"/>
    </row>
    <row r="30" spans="1:19" ht="116" x14ac:dyDescent="0.35">
      <c r="A30" s="1" t="s">
        <v>207</v>
      </c>
      <c r="B30" s="1" t="s">
        <v>194</v>
      </c>
      <c r="C30" s="4" t="s">
        <v>21</v>
      </c>
      <c r="F30" s="5"/>
      <c r="I30" s="1" t="s">
        <v>167</v>
      </c>
      <c r="K30" s="1" t="s">
        <v>164</v>
      </c>
      <c r="P30" s="5"/>
      <c r="Q30" s="5" t="s">
        <v>165</v>
      </c>
      <c r="R30" s="1" t="s">
        <v>166</v>
      </c>
      <c r="S30" s="5"/>
    </row>
    <row r="31" spans="1:19" ht="116" x14ac:dyDescent="0.35">
      <c r="A31" s="1" t="s">
        <v>207</v>
      </c>
      <c r="B31" s="1" t="s">
        <v>195</v>
      </c>
      <c r="C31" s="4" t="s">
        <v>168</v>
      </c>
      <c r="F31" s="5"/>
      <c r="I31" s="1" t="s">
        <v>167</v>
      </c>
      <c r="K31" s="1" t="s">
        <v>164</v>
      </c>
      <c r="P31" s="5"/>
      <c r="Q31" s="5" t="s">
        <v>169</v>
      </c>
      <c r="R31" s="1" t="s">
        <v>166</v>
      </c>
      <c r="S31" s="5"/>
    </row>
    <row r="32" spans="1:19" ht="72.5" x14ac:dyDescent="0.35">
      <c r="A32" s="1" t="s">
        <v>208</v>
      </c>
      <c r="B32" s="1" t="s">
        <v>133</v>
      </c>
      <c r="C32" s="9"/>
      <c r="F32" s="5"/>
      <c r="P32" s="5"/>
      <c r="Q32" s="5"/>
      <c r="S32" s="5"/>
    </row>
    <row r="33" spans="1:20" ht="101.5" x14ac:dyDescent="0.35">
      <c r="A33" s="1" t="s">
        <v>208</v>
      </c>
      <c r="B33" s="1" t="s">
        <v>140</v>
      </c>
      <c r="C33" s="4" t="s">
        <v>141</v>
      </c>
      <c r="D33" s="1" t="s">
        <v>42</v>
      </c>
      <c r="E33" s="1" t="s">
        <v>43</v>
      </c>
      <c r="F33" s="5"/>
      <c r="G33" s="1" t="s">
        <v>39</v>
      </c>
      <c r="I33" s="1" t="s">
        <v>45</v>
      </c>
      <c r="K33" s="1" t="s">
        <v>44</v>
      </c>
      <c r="O33" s="1" t="s">
        <v>41</v>
      </c>
      <c r="P33" s="5" t="s">
        <v>40</v>
      </c>
      <c r="Q33" s="5"/>
      <c r="S33" s="5"/>
    </row>
    <row r="34" spans="1:20" ht="58" x14ac:dyDescent="0.35">
      <c r="A34" s="1" t="s">
        <v>208</v>
      </c>
      <c r="B34" s="1" t="s">
        <v>158</v>
      </c>
      <c r="C34" s="4" t="s">
        <v>159</v>
      </c>
      <c r="D34" s="1" t="s">
        <v>160</v>
      </c>
      <c r="F34" s="5"/>
      <c r="G34" s="1" t="s">
        <v>161</v>
      </c>
      <c r="I34" s="1" t="s">
        <v>45</v>
      </c>
      <c r="J34" s="1" t="s">
        <v>43</v>
      </c>
      <c r="O34" s="1" t="s">
        <v>163</v>
      </c>
      <c r="P34" s="5" t="s">
        <v>162</v>
      </c>
      <c r="Q34" s="5"/>
      <c r="S34" s="5"/>
    </row>
    <row r="35" spans="1:20" ht="116" x14ac:dyDescent="0.35">
      <c r="A35" s="1" t="s">
        <v>209</v>
      </c>
      <c r="B35" s="1" t="s">
        <v>116</v>
      </c>
      <c r="C35" s="4" t="s">
        <v>18</v>
      </c>
      <c r="F35" s="5" t="s">
        <v>121</v>
      </c>
      <c r="G35" s="1" t="s">
        <v>118</v>
      </c>
      <c r="I35" s="1" t="s">
        <v>119</v>
      </c>
      <c r="K35" s="1" t="s">
        <v>120</v>
      </c>
      <c r="P35" s="5"/>
      <c r="Q35" s="5" t="s">
        <v>64</v>
      </c>
      <c r="R35" s="1" t="s">
        <v>122</v>
      </c>
      <c r="S35" s="5" t="s">
        <v>117</v>
      </c>
    </row>
    <row r="36" spans="1:20" ht="116" x14ac:dyDescent="0.35">
      <c r="A36" s="1" t="s">
        <v>209</v>
      </c>
      <c r="B36" s="1" t="s">
        <v>123</v>
      </c>
      <c r="C36" s="9"/>
      <c r="F36" s="5"/>
      <c r="P36" s="5"/>
      <c r="Q36" s="5"/>
      <c r="S36" s="5"/>
    </row>
    <row r="37" spans="1:20" ht="58" x14ac:dyDescent="0.35">
      <c r="A37" s="1" t="s">
        <v>209</v>
      </c>
      <c r="B37" s="1" t="s">
        <v>146</v>
      </c>
      <c r="C37" s="4" t="s">
        <v>147</v>
      </c>
      <c r="F37" s="5"/>
      <c r="I37" s="1" t="s">
        <v>119</v>
      </c>
      <c r="P37" s="5"/>
      <c r="Q37" s="5" t="s">
        <v>148</v>
      </c>
      <c r="S37" s="5"/>
    </row>
    <row r="38" spans="1:20" ht="101.5" x14ac:dyDescent="0.35">
      <c r="A38" s="1" t="s">
        <v>209</v>
      </c>
      <c r="B38" s="1" t="s">
        <v>48</v>
      </c>
      <c r="C38" s="4" t="s">
        <v>38</v>
      </c>
      <c r="F38" s="5" t="s">
        <v>49</v>
      </c>
      <c r="I38" s="1" t="s">
        <v>107</v>
      </c>
      <c r="P38" s="5" t="s">
        <v>106</v>
      </c>
      <c r="Q38" s="5"/>
      <c r="S38" s="5"/>
    </row>
    <row r="39" spans="1:20" ht="58" x14ac:dyDescent="0.35">
      <c r="A39" s="1" t="s">
        <v>209</v>
      </c>
      <c r="B39" s="1" t="s">
        <v>176</v>
      </c>
      <c r="C39" s="9"/>
      <c r="F39" s="5"/>
      <c r="P39" s="5"/>
      <c r="Q39" s="5"/>
      <c r="S39" s="5"/>
    </row>
    <row r="40" spans="1:20" ht="116" x14ac:dyDescent="0.35">
      <c r="A40" s="1" t="s">
        <v>209</v>
      </c>
      <c r="B40" s="1" t="s">
        <v>57</v>
      </c>
      <c r="C40" s="4" t="s">
        <v>32</v>
      </c>
      <c r="F40" s="5" t="s">
        <v>59</v>
      </c>
      <c r="I40" s="1" t="s">
        <v>150</v>
      </c>
      <c r="K40" s="1" t="s">
        <v>149</v>
      </c>
      <c r="P40" s="5" t="s">
        <v>58</v>
      </c>
      <c r="Q40" s="5" t="s">
        <v>60</v>
      </c>
      <c r="S40" s="5" t="s">
        <v>62</v>
      </c>
      <c r="T40" s="1" t="s">
        <v>61</v>
      </c>
    </row>
    <row r="41" spans="1:20" ht="43.5" x14ac:dyDescent="0.35">
      <c r="A41" s="1" t="s">
        <v>210</v>
      </c>
      <c r="B41" s="1" t="s">
        <v>124</v>
      </c>
      <c r="C41" s="4" t="s">
        <v>125</v>
      </c>
      <c r="D41" s="1" t="s">
        <v>126</v>
      </c>
      <c r="E41" s="1" t="s">
        <v>126</v>
      </c>
      <c r="F41" s="5"/>
      <c r="K41" s="1" t="s">
        <v>127</v>
      </c>
      <c r="P41" s="5"/>
      <c r="Q41" s="5"/>
      <c r="S41" s="5"/>
    </row>
    <row r="42" spans="1:20" ht="174" x14ac:dyDescent="0.35">
      <c r="A42" s="1" t="s">
        <v>210</v>
      </c>
      <c r="B42" s="1" t="s">
        <v>128</v>
      </c>
      <c r="C42" s="4" t="s">
        <v>129</v>
      </c>
      <c r="D42" s="1" t="s">
        <v>131</v>
      </c>
      <c r="E42" s="1" t="s">
        <v>126</v>
      </c>
      <c r="F42" s="5"/>
      <c r="I42" s="1" t="s">
        <v>191</v>
      </c>
      <c r="J42" s="1" t="s">
        <v>190</v>
      </c>
      <c r="K42" s="1" t="s">
        <v>189</v>
      </c>
      <c r="P42" s="5"/>
      <c r="Q42" s="5" t="s">
        <v>130</v>
      </c>
      <c r="S42" s="5"/>
    </row>
    <row r="43" spans="1:20" ht="101.5" x14ac:dyDescent="0.35">
      <c r="A43" s="1" t="s">
        <v>210</v>
      </c>
      <c r="B43" s="1" t="s">
        <v>132</v>
      </c>
      <c r="C43" s="4" t="s">
        <v>129</v>
      </c>
      <c r="D43" s="1" t="s">
        <v>131</v>
      </c>
      <c r="E43" s="1" t="s">
        <v>192</v>
      </c>
      <c r="F43" s="5"/>
      <c r="K43" s="1" t="s">
        <v>193</v>
      </c>
      <c r="P43" s="5"/>
      <c r="Q43" s="5"/>
      <c r="S43" s="5"/>
    </row>
    <row r="44" spans="1:20" ht="87" x14ac:dyDescent="0.35">
      <c r="A44" s="1" t="s">
        <v>210</v>
      </c>
      <c r="B44" s="1" t="s">
        <v>79</v>
      </c>
      <c r="C44" s="4" t="s">
        <v>32</v>
      </c>
      <c r="D44" s="1" t="s">
        <v>82</v>
      </c>
      <c r="E44" s="1" t="s">
        <v>85</v>
      </c>
      <c r="F44" s="5"/>
      <c r="G44" s="1" t="s">
        <v>83</v>
      </c>
      <c r="J44" s="1" t="s">
        <v>84</v>
      </c>
      <c r="P44" s="5" t="s">
        <v>81</v>
      </c>
      <c r="Q44" s="5"/>
      <c r="S44" s="5"/>
    </row>
    <row r="45" spans="1:20" ht="58" x14ac:dyDescent="0.35">
      <c r="A45" s="1" t="s">
        <v>210</v>
      </c>
      <c r="B45" s="1" t="s">
        <v>151</v>
      </c>
      <c r="C45" s="4" t="s">
        <v>152</v>
      </c>
      <c r="D45" s="1" t="s">
        <v>153</v>
      </c>
      <c r="F45" s="5" t="s">
        <v>154</v>
      </c>
      <c r="H45" s="1" t="s">
        <v>23</v>
      </c>
      <c r="I45" s="1" t="s">
        <v>155</v>
      </c>
      <c r="P45" s="5" t="s">
        <v>156</v>
      </c>
      <c r="Q45" s="5" t="s">
        <v>157</v>
      </c>
      <c r="S45" s="5"/>
    </row>
    <row r="46" spans="1:20" ht="43.5" x14ac:dyDescent="0.35">
      <c r="A46" s="1" t="s">
        <v>210</v>
      </c>
      <c r="B46" s="1" t="s">
        <v>170</v>
      </c>
      <c r="C46" s="4" t="s">
        <v>21</v>
      </c>
      <c r="D46" s="1" t="s">
        <v>171</v>
      </c>
      <c r="E46" s="1" t="s">
        <v>171</v>
      </c>
      <c r="F46" s="5"/>
      <c r="P46" s="5"/>
      <c r="Q46" s="5"/>
      <c r="S46" s="5"/>
    </row>
    <row r="47" spans="1:20" ht="87" x14ac:dyDescent="0.35">
      <c r="A47" s="1" t="s">
        <v>210</v>
      </c>
      <c r="B47" s="1" t="s">
        <v>172</v>
      </c>
      <c r="C47" s="6" t="s">
        <v>173</v>
      </c>
      <c r="D47" s="1" t="s">
        <v>175</v>
      </c>
      <c r="E47" s="1" t="s">
        <v>175</v>
      </c>
      <c r="F47" s="5"/>
      <c r="K47" s="1" t="s">
        <v>174</v>
      </c>
      <c r="P47" s="5"/>
      <c r="Q47" s="5"/>
      <c r="S47" s="5"/>
    </row>
    <row r="48" spans="1:20" ht="87" x14ac:dyDescent="0.35">
      <c r="A48" s="1" t="s">
        <v>210</v>
      </c>
      <c r="B48" s="1" t="s">
        <v>199</v>
      </c>
      <c r="C48" s="4" t="s">
        <v>152</v>
      </c>
      <c r="D48" s="1" t="s">
        <v>171</v>
      </c>
      <c r="E48" s="1" t="s">
        <v>171</v>
      </c>
      <c r="F48" s="5"/>
      <c r="I48" s="1" t="s">
        <v>201</v>
      </c>
      <c r="J48" s="1" t="s">
        <v>200</v>
      </c>
      <c r="P48" s="5"/>
      <c r="Q48" s="5"/>
      <c r="S48" s="5"/>
    </row>
    <row r="49" spans="1:19" ht="87" x14ac:dyDescent="0.35">
      <c r="A49" s="1" t="s">
        <v>210</v>
      </c>
      <c r="B49" s="1" t="s">
        <v>185</v>
      </c>
      <c r="C49" s="4" t="s">
        <v>186</v>
      </c>
      <c r="D49" s="1" t="s">
        <v>175</v>
      </c>
      <c r="E49" s="1" t="s">
        <v>175</v>
      </c>
      <c r="F49" s="5"/>
      <c r="K49" s="1" t="s">
        <v>188</v>
      </c>
      <c r="P49" s="5" t="s">
        <v>187</v>
      </c>
      <c r="Q49" s="5" t="s">
        <v>64</v>
      </c>
      <c r="S49" s="5"/>
    </row>
    <row r="50" spans="1:19" ht="159.5" x14ac:dyDescent="0.35">
      <c r="A50" s="1" t="s">
        <v>210</v>
      </c>
      <c r="B50" s="1" t="s">
        <v>80</v>
      </c>
      <c r="C50" s="4" t="s">
        <v>22</v>
      </c>
      <c r="D50" s="5" t="s">
        <v>24</v>
      </c>
      <c r="E50" s="5" t="s">
        <v>203</v>
      </c>
      <c r="G50" s="5" t="s">
        <v>204</v>
      </c>
      <c r="H50" s="5" t="s">
        <v>23</v>
      </c>
      <c r="I50" s="5" t="s">
        <v>202</v>
      </c>
      <c r="J50" s="5"/>
      <c r="K50" s="5"/>
      <c r="L50" s="5"/>
      <c r="M50" s="5"/>
    </row>
    <row r="51" spans="1:19" x14ac:dyDescent="0.35">
      <c r="C51" s="9"/>
    </row>
    <row r="52" spans="1:19" x14ac:dyDescent="0.35">
      <c r="C52" s="5"/>
    </row>
  </sheetData>
  <autoFilter ref="A1:U50" xr:uid="{89B636C9-A5BA-43DE-AC3D-4844F09D4715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41FC-096E-44B8-96B7-44D3F98E8231}">
  <dimension ref="A3:S9"/>
  <sheetViews>
    <sheetView tabSelected="1" workbookViewId="0">
      <selection activeCell="W34" sqref="W34"/>
    </sheetView>
  </sheetViews>
  <sheetFormatPr defaultRowHeight="14.5" x14ac:dyDescent="0.35"/>
  <sheetData>
    <row r="3" spans="1:19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143</v>
      </c>
      <c r="S3" t="s">
        <v>144</v>
      </c>
    </row>
    <row r="4" spans="1:19" x14ac:dyDescent="0.35">
      <c r="A4" t="s">
        <v>205</v>
      </c>
      <c r="B4">
        <v>3</v>
      </c>
      <c r="C4">
        <v>4</v>
      </c>
      <c r="D4">
        <v>4</v>
      </c>
      <c r="E4">
        <v>4</v>
      </c>
      <c r="F4">
        <v>1</v>
      </c>
      <c r="G4">
        <v>4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7</v>
      </c>
      <c r="O4">
        <v>14</v>
      </c>
      <c r="P4">
        <v>0</v>
      </c>
      <c r="Q4">
        <v>6</v>
      </c>
      <c r="R4">
        <v>0</v>
      </c>
      <c r="S4">
        <v>0</v>
      </c>
    </row>
    <row r="5" spans="1:19" x14ac:dyDescent="0.35">
      <c r="A5" t="s">
        <v>206</v>
      </c>
      <c r="B5">
        <v>0</v>
      </c>
      <c r="C5">
        <v>0</v>
      </c>
      <c r="D5">
        <v>2</v>
      </c>
      <c r="E5">
        <v>0</v>
      </c>
      <c r="F5">
        <v>0</v>
      </c>
      <c r="G5">
        <v>3</v>
      </c>
      <c r="H5">
        <v>0</v>
      </c>
      <c r="I5">
        <v>0</v>
      </c>
      <c r="J5">
        <v>3</v>
      </c>
      <c r="K5">
        <v>0</v>
      </c>
      <c r="L5">
        <v>0</v>
      </c>
      <c r="M5">
        <v>0</v>
      </c>
      <c r="N5">
        <v>0</v>
      </c>
      <c r="O5">
        <v>3</v>
      </c>
      <c r="P5">
        <v>3</v>
      </c>
      <c r="Q5">
        <v>2</v>
      </c>
      <c r="R5">
        <v>0</v>
      </c>
      <c r="S5">
        <v>0</v>
      </c>
    </row>
    <row r="6" spans="1:19" x14ac:dyDescent="0.35">
      <c r="A6" t="s">
        <v>207</v>
      </c>
      <c r="B6">
        <v>0</v>
      </c>
      <c r="C6">
        <v>0</v>
      </c>
      <c r="D6">
        <v>0</v>
      </c>
      <c r="E6">
        <v>0</v>
      </c>
      <c r="F6">
        <v>0</v>
      </c>
      <c r="G6">
        <v>2</v>
      </c>
      <c r="H6">
        <v>0</v>
      </c>
      <c r="I6"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2</v>
      </c>
      <c r="P6">
        <v>2</v>
      </c>
      <c r="Q6">
        <v>0</v>
      </c>
      <c r="R6">
        <v>0</v>
      </c>
      <c r="S6">
        <v>0</v>
      </c>
    </row>
    <row r="7" spans="1:19" x14ac:dyDescent="0.35">
      <c r="A7" t="s">
        <v>208</v>
      </c>
      <c r="B7">
        <v>2</v>
      </c>
      <c r="C7">
        <v>1</v>
      </c>
      <c r="D7">
        <v>0</v>
      </c>
      <c r="E7">
        <v>2</v>
      </c>
      <c r="F7">
        <v>0</v>
      </c>
      <c r="G7">
        <v>2</v>
      </c>
      <c r="H7">
        <v>1</v>
      </c>
      <c r="I7">
        <v>1</v>
      </c>
      <c r="J7">
        <v>0</v>
      </c>
      <c r="K7">
        <v>0</v>
      </c>
      <c r="L7">
        <v>0</v>
      </c>
      <c r="M7">
        <v>2</v>
      </c>
      <c r="N7">
        <v>2</v>
      </c>
      <c r="O7">
        <v>0</v>
      </c>
      <c r="P7">
        <v>0</v>
      </c>
      <c r="Q7">
        <v>0</v>
      </c>
      <c r="R7">
        <v>0</v>
      </c>
      <c r="S7">
        <v>0</v>
      </c>
    </row>
    <row r="8" spans="1:19" x14ac:dyDescent="0.35">
      <c r="A8" t="s">
        <v>209</v>
      </c>
      <c r="B8">
        <v>0</v>
      </c>
      <c r="C8">
        <v>0</v>
      </c>
      <c r="D8">
        <v>3</v>
      </c>
      <c r="E8">
        <v>1</v>
      </c>
      <c r="F8">
        <v>0</v>
      </c>
      <c r="G8">
        <v>4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2</v>
      </c>
      <c r="O8">
        <v>3</v>
      </c>
      <c r="P8">
        <v>1</v>
      </c>
      <c r="Q8">
        <v>2</v>
      </c>
      <c r="R8">
        <v>1</v>
      </c>
      <c r="S8">
        <v>0</v>
      </c>
    </row>
    <row r="9" spans="1:19" x14ac:dyDescent="0.35">
      <c r="A9" t="s">
        <v>210</v>
      </c>
      <c r="B9">
        <v>10</v>
      </c>
      <c r="C9">
        <v>9</v>
      </c>
      <c r="D9">
        <v>1</v>
      </c>
      <c r="E9">
        <v>2</v>
      </c>
      <c r="F9">
        <v>2</v>
      </c>
      <c r="G9">
        <v>4</v>
      </c>
      <c r="H9">
        <v>3</v>
      </c>
      <c r="I9">
        <v>5</v>
      </c>
      <c r="J9">
        <v>0</v>
      </c>
      <c r="K9">
        <v>0</v>
      </c>
      <c r="L9">
        <v>0</v>
      </c>
      <c r="M9">
        <v>0</v>
      </c>
      <c r="N9">
        <v>3</v>
      </c>
      <c r="O9">
        <v>3</v>
      </c>
      <c r="P9">
        <v>0</v>
      </c>
      <c r="Q9">
        <v>0</v>
      </c>
      <c r="R9">
        <v>0</v>
      </c>
      <c r="S9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0DCA-BA2D-4831-A98C-F331641C5649}">
  <dimension ref="A31:S32"/>
  <sheetViews>
    <sheetView workbookViewId="0">
      <selection activeCell="B35" sqref="B35"/>
    </sheetView>
  </sheetViews>
  <sheetFormatPr defaultRowHeight="14.5" x14ac:dyDescent="0.35"/>
  <sheetData>
    <row r="31" spans="1:19" x14ac:dyDescent="0.35">
      <c r="B31" t="s">
        <v>0</v>
      </c>
      <c r="C31" t="s">
        <v>1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7</v>
      </c>
      <c r="J31" t="s">
        <v>8</v>
      </c>
      <c r="K31" t="s">
        <v>9</v>
      </c>
      <c r="L31" t="s">
        <v>10</v>
      </c>
      <c r="M31" t="s">
        <v>11</v>
      </c>
      <c r="N31" t="s">
        <v>12</v>
      </c>
      <c r="O31" t="s">
        <v>13</v>
      </c>
      <c r="P31" t="s">
        <v>14</v>
      </c>
      <c r="Q31" t="s">
        <v>15</v>
      </c>
      <c r="R31" t="s">
        <v>143</v>
      </c>
      <c r="S31" t="s">
        <v>144</v>
      </c>
    </row>
    <row r="32" spans="1:19" x14ac:dyDescent="0.35">
      <c r="A32" t="s">
        <v>211</v>
      </c>
      <c r="B32">
        <v>15</v>
      </c>
      <c r="C32">
        <v>14</v>
      </c>
      <c r="D32">
        <v>10</v>
      </c>
      <c r="E32">
        <v>9</v>
      </c>
      <c r="F32">
        <v>3</v>
      </c>
      <c r="G32">
        <v>19</v>
      </c>
      <c r="H32">
        <v>5</v>
      </c>
      <c r="I32">
        <v>11</v>
      </c>
      <c r="J32">
        <v>4</v>
      </c>
      <c r="K32">
        <v>1</v>
      </c>
      <c r="L32">
        <v>1</v>
      </c>
      <c r="M32">
        <v>3</v>
      </c>
      <c r="N32">
        <v>14</v>
      </c>
      <c r="O32">
        <v>25</v>
      </c>
      <c r="P32">
        <v>6</v>
      </c>
      <c r="Q32">
        <v>10</v>
      </c>
      <c r="R32">
        <v>1</v>
      </c>
      <c r="S3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Stamp</dc:creator>
  <cp:lastModifiedBy>Lena Avellan</cp:lastModifiedBy>
  <dcterms:created xsi:type="dcterms:W3CDTF">2021-12-17T15:07:47Z</dcterms:created>
  <dcterms:modified xsi:type="dcterms:W3CDTF">2022-02-10T11:30:55Z</dcterms:modified>
</cp:coreProperties>
</file>